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tivityReports\"/>
    </mc:Choice>
  </mc:AlternateContent>
  <bookViews>
    <workbookView xWindow="3000" yWindow="-180" windowWidth="11370" windowHeight="12540"/>
  </bookViews>
  <sheets>
    <sheet name="December" sheetId="1" r:id="rId1"/>
  </sheets>
  <calcPr calcId="152511"/>
</workbook>
</file>

<file path=xl/calcChain.xml><?xml version="1.0" encoding="utf-8"?>
<calcChain xmlns="http://schemas.openxmlformats.org/spreadsheetml/2006/main">
  <c r="A123" i="1" l="1"/>
  <c r="B107" i="1"/>
  <c r="B101" i="1"/>
  <c r="B67" i="1"/>
  <c r="B33" i="1"/>
  <c r="B62" i="1"/>
  <c r="A62" i="1" s="1"/>
  <c r="B28" i="1"/>
  <c r="A28" i="1" s="1"/>
  <c r="B121" i="1"/>
  <c r="B96" i="1"/>
  <c r="A96" i="1" s="1"/>
  <c r="B92" i="1"/>
  <c r="A92" i="1" s="1"/>
  <c r="A107" i="1" l="1"/>
  <c r="B77" i="1"/>
  <c r="A101" i="1" s="1"/>
  <c r="B45" i="1"/>
  <c r="A45" i="1" s="1"/>
  <c r="B58" i="1"/>
  <c r="A58" i="1" s="1"/>
  <c r="B39" i="1"/>
  <c r="B8" i="1"/>
  <c r="A8" i="1" s="1"/>
  <c r="A77" i="1" l="1"/>
  <c r="B72" i="1"/>
  <c r="B12" i="1"/>
  <c r="A12" i="1" s="1"/>
  <c r="B19" i="1" l="1"/>
  <c r="B115" i="1" l="1"/>
  <c r="B54" i="1"/>
  <c r="A54" i="1" s="1"/>
  <c r="B50" i="1"/>
  <c r="A39" i="1"/>
  <c r="A19" i="1"/>
  <c r="A50" i="1" l="1"/>
  <c r="B23" i="1"/>
  <c r="A23" i="1" s="1"/>
  <c r="A33" i="1" l="1"/>
  <c r="A72" i="1" l="1"/>
  <c r="A67" i="1" l="1"/>
  <c r="A115" i="1" l="1"/>
  <c r="A121" i="1"/>
</calcChain>
</file>

<file path=xl/sharedStrings.xml><?xml version="1.0" encoding="utf-8"?>
<sst xmlns="http://schemas.openxmlformats.org/spreadsheetml/2006/main" count="100" uniqueCount="80">
  <si>
    <t>David Neumann</t>
  </si>
  <si>
    <t>Regression Tests checking and updates</t>
  </si>
  <si>
    <t>Total</t>
  </si>
  <si>
    <t>General Project/Center Activites</t>
  </si>
  <si>
    <t xml:space="preserve">Leave </t>
  </si>
  <si>
    <t>Vacation</t>
  </si>
  <si>
    <t>Sick Leave</t>
  </si>
  <si>
    <t>Grand Total</t>
  </si>
  <si>
    <t>Hours in Month</t>
  </si>
  <si>
    <t>Bugs (not related to ongoing new development)</t>
  </si>
  <si>
    <t>Software team meetings</t>
  </si>
  <si>
    <t>USACE - SWD Tulsa</t>
  </si>
  <si>
    <t>USACE - SWD Little Rock</t>
  </si>
  <si>
    <t>Monthly Accomplishments</t>
  </si>
  <si>
    <t>Monthly Time/Activities Report</t>
  </si>
  <si>
    <t>Worked with Tammy Van Boening on documentation tasks</t>
  </si>
  <si>
    <t>Implemented code for new Power Plant Diversion and Generator object</t>
  </si>
  <si>
    <t xml:space="preserve">TVA </t>
  </si>
  <si>
    <t>Met with team to discuss new Bug Tracking Tool</t>
  </si>
  <si>
    <t>Developed docmentation for RiverWISE</t>
  </si>
  <si>
    <t>Discussed Backward Looking accounting needs with Truckee team</t>
  </si>
  <si>
    <t>CVEN 5423 - Exercise development, preparation and teaching</t>
  </si>
  <si>
    <t>User Group Meeting</t>
  </si>
  <si>
    <t>December 2017</t>
  </si>
  <si>
    <t>Release 7.2 - Release Notes</t>
  </si>
  <si>
    <t>Release 7.2 - Processes and organization</t>
  </si>
  <si>
    <t>Patch 7.1.6 - organized team, wrote release notes, sent out</t>
  </si>
  <si>
    <t>Bug 5929 - Modal dialog getting lost - tested behavior and fix</t>
  </si>
  <si>
    <t>Bug 6036 - Set Run Timestep script action behavior is not correct. Identified correct behavior and worked with Phil on a fix</t>
  </si>
  <si>
    <t>Bug 6038 - Issue with Complete Partial Date function - Worked with Patrick on a fix</t>
  </si>
  <si>
    <t>Bug 6041 - Configure Slots dialog not applying - Tested behavior</t>
  </si>
  <si>
    <t>Bug 6047 - MRM not stopping when run aborts - filed and tested</t>
  </si>
  <si>
    <t>Bug 6049 - Changing name of a slot does not change unit exception - Tested Patrick's fix</t>
  </si>
  <si>
    <t>Bug 6057/6062 - Can't add custom slots to an agg object, nor delete/move them - filed and tested fix</t>
  </si>
  <si>
    <t>Bug 6060 - RPL looking up column labels with "returns" - analyzed and provided work-around</t>
  </si>
  <si>
    <t>Bug 6061 - Account method not working  - Debugged and responded to user that it is not a bug</t>
  </si>
  <si>
    <t>Bug 6063 - Slot Viewer and global time scroll - tested fix</t>
  </si>
  <si>
    <t>Identified bugs for phil to fix</t>
  </si>
  <si>
    <t>Consulted with Patrick on RiverWISE tasks and behavior</t>
  </si>
  <si>
    <t>Worked with Phil on design, testing, and documentation</t>
  </si>
  <si>
    <t>Analyzed run time performance of Ops and Planning model</t>
  </si>
  <si>
    <t>Call  with Jordan Macknick about the status of RiverWare-Plexos project</t>
  </si>
  <si>
    <t>Jesse Roach - Help with RPL tolerance comparison for the monthly URGWOM model</t>
  </si>
  <si>
    <t>Matt Wunsch - Help with data errors that stopped his run</t>
  </si>
  <si>
    <t>Jennifer Short - Help with performance of White River planning model</t>
  </si>
  <si>
    <t>USACE - SWD Ft Worth</t>
  </si>
  <si>
    <t>Max Strickler - Help setting up an hourly model of the Brazos river</t>
  </si>
  <si>
    <t>Greg Mueller - Help with Geospatial view and off-canvas warning</t>
  </si>
  <si>
    <t>Dan Broman - Help with RiverSMART setup for multiple run ranges using the Run Range Event</t>
  </si>
  <si>
    <t>University of Texas Arlington - Yu Zhang help with setting up a model of the Trinity River system</t>
  </si>
  <si>
    <t>Dale Lentz - Help with using a colon in a agg series slot label</t>
  </si>
  <si>
    <t>Accounting Class in January - Prep for next class</t>
  </si>
  <si>
    <t>Call for abstracts - review and responses to submitted abstracts</t>
  </si>
  <si>
    <t>Developed Template for CADSWES powerpoint presentations</t>
  </si>
  <si>
    <t>General project management and organizing deliverables</t>
  </si>
  <si>
    <t>BOR - TSC - Klamath</t>
  </si>
  <si>
    <t>Developed use case with input from URGWOM team</t>
  </si>
  <si>
    <t>Jordan Lanini - Help with Bighorn basin logic for look aheads</t>
  </si>
  <si>
    <t>RiverWare Maintenance</t>
  </si>
  <si>
    <t>Builds, reg tests, updating libraries, compilers</t>
  </si>
  <si>
    <t>Releases, testing for releases, release notes</t>
  </si>
  <si>
    <t>3. RiverWISE</t>
  </si>
  <si>
    <t>BOR - Albuquerque</t>
  </si>
  <si>
    <t>BOR Truckee FY15-17</t>
  </si>
  <si>
    <t>NREL</t>
  </si>
  <si>
    <t>User Support Help Desk Track</t>
  </si>
  <si>
    <t>User Support Help Desk - all  Others</t>
  </si>
  <si>
    <t>2.1 general user support - includes FEWS support work</t>
  </si>
  <si>
    <t>USACE - ABQ FY 17-18</t>
  </si>
  <si>
    <t>5.3 User Support</t>
  </si>
  <si>
    <t>8. Middle Mouse to pan</t>
  </si>
  <si>
    <t>1.9. backward looking accounting - enhancements to support</t>
  </si>
  <si>
    <t>1.10. performance analysis and improvement for TROA models</t>
  </si>
  <si>
    <t>Plexos-RiverWare Project</t>
  </si>
  <si>
    <t>User support</t>
  </si>
  <si>
    <t>BOR - Great Plains /  Upper Missouri</t>
  </si>
  <si>
    <t>BOR - PN - Boise - Bob Lounsbury - Help with structure of custom slots and agg objects</t>
  </si>
  <si>
    <t>Training</t>
  </si>
  <si>
    <t>Unfunded enhancements (assigned/approved)</t>
  </si>
  <si>
    <t>Admin / Extra day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</si>
</sst>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</cellStyleXfs>
  <cellXfs count="28">
    <xf numFmtId="0" fontId="0" fillId="0" borderId="0" xfId="0"/>
    <xf numFmtId="0" fontId="3" fillId="0" borderId="0" xfId="1" applyFont="1" applyFill="1" applyBorder="1" applyAlignment="1">
      <alignment horizontal="right" vertical="top" wrapText="1"/>
    </xf>
    <xf numFmtId="0" fontId="1" fillId="0" borderId="0" xfId="0" applyFont="1"/>
    <xf numFmtId="0" fontId="3" fillId="0" borderId="0" xfId="1" applyFont="1" applyFill="1" applyAlignment="1">
      <alignment vertical="top" wrapText="1"/>
    </xf>
    <xf numFmtId="2" fontId="3" fillId="0" borderId="0" xfId="1" applyNumberFormat="1" applyFont="1" applyFill="1" applyAlignment="1">
      <alignment vertical="top"/>
    </xf>
    <xf numFmtId="2" fontId="3" fillId="0" borderId="1" xfId="1" applyNumberFormat="1" applyFont="1" applyFill="1" applyBorder="1" applyAlignment="1">
      <alignment vertical="top"/>
    </xf>
    <xf numFmtId="2" fontId="3" fillId="0" borderId="0" xfId="1" applyNumberFormat="1" applyFont="1" applyFill="1" applyBorder="1" applyAlignment="1">
      <alignment vertical="top"/>
    </xf>
    <xf numFmtId="0" fontId="1" fillId="0" borderId="0" xfId="0" applyFont="1" applyFill="1" applyAlignment="1">
      <alignment wrapText="1"/>
    </xf>
    <xf numFmtId="0" fontId="3" fillId="0" borderId="0" xfId="1" applyFont="1" applyFill="1" applyBorder="1" applyAlignment="1">
      <alignment vertical="top" wrapText="1"/>
    </xf>
    <xf numFmtId="0" fontId="3" fillId="0" borderId="0" xfId="1" applyFont="1" applyFill="1" applyAlignment="1">
      <alignment horizontal="right" vertical="top" wrapText="1"/>
    </xf>
    <xf numFmtId="0" fontId="3" fillId="0" borderId="0" xfId="1" applyFont="1" applyFill="1" applyAlignment="1">
      <alignment horizontal="left" vertical="top" wrapText="1"/>
    </xf>
    <xf numFmtId="2" fontId="1" fillId="0" borderId="0" xfId="0" applyNumberFormat="1" applyFont="1" applyAlignment="1">
      <alignment vertical="top"/>
    </xf>
    <xf numFmtId="2" fontId="1" fillId="0" borderId="0" xfId="0" applyNumberFormat="1" applyFont="1" applyFill="1"/>
    <xf numFmtId="2" fontId="3" fillId="0" borderId="0" xfId="1" quotePrefix="1" applyNumberFormat="1" applyFont="1" applyFill="1" applyBorder="1" applyAlignment="1">
      <alignment vertical="top"/>
    </xf>
    <xf numFmtId="2" fontId="3" fillId="0" borderId="0" xfId="1" applyNumberFormat="1" applyFont="1" applyFill="1"/>
    <xf numFmtId="2" fontId="1" fillId="0" borderId="2" xfId="0" applyNumberFormat="1" applyFont="1" applyBorder="1" applyAlignment="1">
      <alignment vertical="top"/>
    </xf>
    <xf numFmtId="2" fontId="3" fillId="0" borderId="2" xfId="1" applyNumberFormat="1" applyFont="1" applyFill="1" applyBorder="1" applyAlignment="1">
      <alignment vertical="top"/>
    </xf>
    <xf numFmtId="164" fontId="3" fillId="0" borderId="0" xfId="1" applyNumberFormat="1" applyFont="1" applyFill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164" fontId="3" fillId="0" borderId="1" xfId="1" applyNumberFormat="1" applyFont="1" applyFill="1" applyBorder="1" applyAlignment="1">
      <alignment vertical="top"/>
    </xf>
    <xf numFmtId="2" fontId="12" fillId="0" borderId="0" xfId="1" applyNumberFormat="1" applyFont="1" applyFill="1" applyAlignment="1">
      <alignment vertical="top"/>
    </xf>
    <xf numFmtId="2" fontId="12" fillId="0" borderId="0" xfId="1" applyNumberFormat="1" applyFont="1" applyFill="1" applyBorder="1" applyAlignment="1">
      <alignment vertical="top"/>
    </xf>
    <xf numFmtId="0" fontId="0" fillId="0" borderId="0" xfId="0" applyFont="1"/>
    <xf numFmtId="0" fontId="11" fillId="0" borderId="0" xfId="0" applyFont="1" applyBorder="1" applyAlignment="1"/>
    <xf numFmtId="2" fontId="9" fillId="0" borderId="0" xfId="0" applyNumberFormat="1" applyFont="1" applyFill="1"/>
    <xf numFmtId="0" fontId="10" fillId="0" borderId="0" xfId="0" applyFont="1" applyBorder="1" applyAlignment="1"/>
    <xf numFmtId="0" fontId="10" fillId="0" borderId="0" xfId="0" applyFont="1" applyFill="1" applyBorder="1" applyAlignment="1"/>
    <xf numFmtId="164" fontId="1" fillId="0" borderId="0" xfId="0" applyNumberFormat="1" applyFont="1" applyAlignment="1">
      <alignment vertical="top"/>
    </xf>
  </cellXfs>
  <cellStyles count="18">
    <cellStyle name="Normal" xfId="0" builtinId="0"/>
    <cellStyle name="Normal 10" xfId="16"/>
    <cellStyle name="Normal 11" xfId="17"/>
    <cellStyle name="Normal 2" xfId="2"/>
    <cellStyle name="Normal 2 2" xfId="6"/>
    <cellStyle name="Normal 2 2 2" xfId="14"/>
    <cellStyle name="Normal 2 3" xfId="12"/>
    <cellStyle name="Normal 3" xfId="1"/>
    <cellStyle name="Normal 4" xfId="3"/>
    <cellStyle name="Normal 4 2" xfId="7"/>
    <cellStyle name="Normal 5" xfId="4"/>
    <cellStyle name="Normal 5 2" xfId="8"/>
    <cellStyle name="Normal 6" xfId="5"/>
    <cellStyle name="Normal 6 2" xfId="13"/>
    <cellStyle name="Normal 7" xfId="9"/>
    <cellStyle name="Normal 7 2" xfId="15"/>
    <cellStyle name="Normal 8" xfId="11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abSelected="1" zoomScaleNormal="100" workbookViewId="0">
      <selection activeCell="A121" sqref="A121"/>
    </sheetView>
  </sheetViews>
  <sheetFormatPr defaultColWidth="5" defaultRowHeight="15" x14ac:dyDescent="0.25"/>
  <cols>
    <col min="1" max="1" width="7.42578125" style="12" customWidth="1"/>
    <col min="2" max="2" width="5.5703125" style="12" customWidth="1"/>
    <col min="3" max="3" width="95.5703125" style="7" customWidth="1"/>
    <col min="4" max="16384" width="5" style="2"/>
  </cols>
  <sheetData>
    <row r="1" spans="1:3" x14ac:dyDescent="0.25">
      <c r="A1" s="6" t="s">
        <v>0</v>
      </c>
      <c r="C1" s="1"/>
    </row>
    <row r="2" spans="1:3" x14ac:dyDescent="0.25">
      <c r="A2" s="13" t="s">
        <v>23</v>
      </c>
      <c r="C2" s="1"/>
    </row>
    <row r="4" spans="1:3" x14ac:dyDescent="0.25">
      <c r="A4" s="4"/>
      <c r="B4" s="4"/>
      <c r="C4" s="3"/>
    </row>
    <row r="5" spans="1:3" x14ac:dyDescent="0.25">
      <c r="A5" s="21" t="s">
        <v>63</v>
      </c>
      <c r="B5" s="2"/>
      <c r="C5" s="3"/>
    </row>
    <row r="6" spans="1:3" x14ac:dyDescent="0.25">
      <c r="A6" s="21"/>
      <c r="B6" s="26" t="s">
        <v>71</v>
      </c>
      <c r="C6" s="3"/>
    </row>
    <row r="7" spans="1:3" x14ac:dyDescent="0.25">
      <c r="A7" s="4"/>
      <c r="B7" s="6">
        <v>1.5</v>
      </c>
      <c r="C7" s="3" t="s">
        <v>20</v>
      </c>
    </row>
    <row r="8" spans="1:3" x14ac:dyDescent="0.25">
      <c r="A8" s="4">
        <f>B8</f>
        <v>1.5</v>
      </c>
      <c r="B8" s="5">
        <f>SUM(B7:B7)</f>
        <v>1.5</v>
      </c>
      <c r="C8" s="3" t="s">
        <v>2</v>
      </c>
    </row>
    <row r="9" spans="1:3" x14ac:dyDescent="0.25">
      <c r="A9" s="4"/>
      <c r="B9" s="6"/>
      <c r="C9" s="3"/>
    </row>
    <row r="10" spans="1:3" x14ac:dyDescent="0.25">
      <c r="A10" s="2"/>
      <c r="B10" s="25" t="s">
        <v>72</v>
      </c>
      <c r="C10" s="3"/>
    </row>
    <row r="11" spans="1:3" x14ac:dyDescent="0.25">
      <c r="A11" s="4"/>
      <c r="B11" s="6">
        <v>34.25</v>
      </c>
      <c r="C11" s="3" t="s">
        <v>40</v>
      </c>
    </row>
    <row r="12" spans="1:3" x14ac:dyDescent="0.25">
      <c r="A12" s="4">
        <f>B12</f>
        <v>34.25</v>
      </c>
      <c r="B12" s="5">
        <f>SUM(B11:B11)</f>
        <v>34.25</v>
      </c>
      <c r="C12" s="3" t="s">
        <v>2</v>
      </c>
    </row>
    <row r="13" spans="1:3" x14ac:dyDescent="0.25">
      <c r="A13" s="4"/>
      <c r="B13" s="6"/>
      <c r="C13" s="3"/>
    </row>
    <row r="14" spans="1:3" x14ac:dyDescent="0.25">
      <c r="A14" s="21" t="s">
        <v>62</v>
      </c>
      <c r="B14" s="2"/>
      <c r="C14" s="3"/>
    </row>
    <row r="15" spans="1:3" x14ac:dyDescent="0.25">
      <c r="A15" s="21"/>
      <c r="B15" s="22" t="s">
        <v>61</v>
      </c>
      <c r="C15" s="3"/>
    </row>
    <row r="16" spans="1:3" x14ac:dyDescent="0.25">
      <c r="A16" s="17"/>
      <c r="B16" s="18">
        <v>7</v>
      </c>
      <c r="C16" s="3" t="s">
        <v>38</v>
      </c>
    </row>
    <row r="17" spans="1:3" x14ac:dyDescent="0.25">
      <c r="A17" s="17"/>
      <c r="B17" s="18">
        <v>3</v>
      </c>
      <c r="C17" s="3" t="s">
        <v>56</v>
      </c>
    </row>
    <row r="18" spans="1:3" x14ac:dyDescent="0.25">
      <c r="A18" s="17"/>
      <c r="B18" s="18">
        <v>1.5</v>
      </c>
      <c r="C18" s="3" t="s">
        <v>19</v>
      </c>
    </row>
    <row r="19" spans="1:3" x14ac:dyDescent="0.25">
      <c r="A19" s="17">
        <f>B19</f>
        <v>11.5</v>
      </c>
      <c r="B19" s="19">
        <f>SUM(B16:B18)</f>
        <v>11.5</v>
      </c>
      <c r="C19" s="3" t="s">
        <v>2</v>
      </c>
    </row>
    <row r="20" spans="1:3" x14ac:dyDescent="0.25">
      <c r="A20" s="4"/>
      <c r="B20" s="6"/>
      <c r="C20" s="3"/>
    </row>
    <row r="21" spans="1:3" x14ac:dyDescent="0.25">
      <c r="A21" s="21"/>
      <c r="B21" s="22" t="s">
        <v>70</v>
      </c>
      <c r="C21" s="3"/>
    </row>
    <row r="22" spans="1:3" x14ac:dyDescent="0.25">
      <c r="A22" s="17"/>
      <c r="B22" s="18">
        <v>1.5</v>
      </c>
      <c r="C22" s="3" t="s">
        <v>39</v>
      </c>
    </row>
    <row r="23" spans="1:3" x14ac:dyDescent="0.25">
      <c r="A23" s="17">
        <f>B23</f>
        <v>1.5</v>
      </c>
      <c r="B23" s="19">
        <f>SUM(B22:B22)</f>
        <v>1.5</v>
      </c>
      <c r="C23" s="3" t="s">
        <v>2</v>
      </c>
    </row>
    <row r="24" spans="1:3" x14ac:dyDescent="0.25">
      <c r="A24" s="4"/>
      <c r="B24" s="6"/>
      <c r="C24" s="3"/>
    </row>
    <row r="25" spans="1:3" x14ac:dyDescent="0.25">
      <c r="A25" s="20" t="s">
        <v>17</v>
      </c>
      <c r="B25" s="2"/>
      <c r="C25" s="3"/>
    </row>
    <row r="26" spans="1:3" x14ac:dyDescent="0.25">
      <c r="A26" s="4"/>
      <c r="B26" s="25" t="s">
        <v>67</v>
      </c>
      <c r="C26" s="3"/>
    </row>
    <row r="27" spans="1:3" x14ac:dyDescent="0.25">
      <c r="A27" s="4"/>
      <c r="B27" s="4">
        <v>0.75</v>
      </c>
      <c r="C27" s="3" t="s">
        <v>47</v>
      </c>
    </row>
    <row r="28" spans="1:3" x14ac:dyDescent="0.25">
      <c r="A28" s="4">
        <f>B28</f>
        <v>0.75</v>
      </c>
      <c r="B28" s="5">
        <f>SUM(B27:B27)</f>
        <v>0.75</v>
      </c>
      <c r="C28" s="3" t="s">
        <v>2</v>
      </c>
    </row>
    <row r="29" spans="1:3" x14ac:dyDescent="0.25">
      <c r="A29" s="4"/>
      <c r="B29" s="6"/>
      <c r="C29" s="3"/>
    </row>
    <row r="30" spans="1:3" x14ac:dyDescent="0.25">
      <c r="A30" s="24" t="s">
        <v>68</v>
      </c>
    </row>
    <row r="31" spans="1:3" x14ac:dyDescent="0.25">
      <c r="B31" s="23" t="s">
        <v>69</v>
      </c>
    </row>
    <row r="32" spans="1:3" x14ac:dyDescent="0.25">
      <c r="B32" s="4">
        <v>0.25</v>
      </c>
      <c r="C32" s="3" t="s">
        <v>42</v>
      </c>
    </row>
    <row r="33" spans="1:3" x14ac:dyDescent="0.25">
      <c r="A33" s="4">
        <f>B33</f>
        <v>0.25</v>
      </c>
      <c r="B33" s="5">
        <f>SUM(B32)</f>
        <v>0.25</v>
      </c>
      <c r="C33" s="3" t="s">
        <v>2</v>
      </c>
    </row>
    <row r="35" spans="1:3" x14ac:dyDescent="0.25">
      <c r="A35" s="21" t="s">
        <v>64</v>
      </c>
      <c r="B35" s="2"/>
      <c r="C35" s="3"/>
    </row>
    <row r="36" spans="1:3" x14ac:dyDescent="0.25">
      <c r="A36" s="21"/>
      <c r="B36" s="22" t="s">
        <v>73</v>
      </c>
      <c r="C36" s="3"/>
    </row>
    <row r="37" spans="1:3" x14ac:dyDescent="0.25">
      <c r="A37" s="4"/>
      <c r="B37" s="6">
        <v>2</v>
      </c>
      <c r="C37" s="3" t="s">
        <v>41</v>
      </c>
    </row>
    <row r="38" spans="1:3" x14ac:dyDescent="0.25">
      <c r="A38" s="4"/>
      <c r="B38" s="6">
        <v>5</v>
      </c>
      <c r="C38" s="3" t="s">
        <v>16</v>
      </c>
    </row>
    <row r="39" spans="1:3" x14ac:dyDescent="0.25">
      <c r="A39" s="4">
        <f>B39</f>
        <v>7</v>
      </c>
      <c r="B39" s="5">
        <f>SUM(B37:B38)</f>
        <v>7</v>
      </c>
      <c r="C39" s="3" t="s">
        <v>2</v>
      </c>
    </row>
    <row r="40" spans="1:3" x14ac:dyDescent="0.25">
      <c r="A40" s="4"/>
      <c r="B40" s="6"/>
      <c r="C40" s="3"/>
    </row>
    <row r="41" spans="1:3" x14ac:dyDescent="0.25">
      <c r="A41" s="20" t="s">
        <v>75</v>
      </c>
      <c r="B41" s="2"/>
      <c r="C41" s="3"/>
    </row>
    <row r="42" spans="1:3" x14ac:dyDescent="0.25">
      <c r="A42" s="4"/>
      <c r="B42" s="22" t="s">
        <v>74</v>
      </c>
      <c r="C42" s="3"/>
    </row>
    <row r="43" spans="1:3" x14ac:dyDescent="0.25">
      <c r="A43" s="4"/>
      <c r="B43" s="4">
        <v>0.75</v>
      </c>
      <c r="C43" s="3" t="s">
        <v>50</v>
      </c>
    </row>
    <row r="44" spans="1:3" x14ac:dyDescent="0.25">
      <c r="A44" s="4"/>
      <c r="B44" s="4">
        <v>6</v>
      </c>
      <c r="C44" s="3" t="s">
        <v>57</v>
      </c>
    </row>
    <row r="45" spans="1:3" x14ac:dyDescent="0.25">
      <c r="A45" s="4">
        <f>B45</f>
        <v>6.75</v>
      </c>
      <c r="B45" s="5">
        <f>SUM(B43:B44)</f>
        <v>6.75</v>
      </c>
      <c r="C45" s="3" t="s">
        <v>2</v>
      </c>
    </row>
    <row r="46" spans="1:3" x14ac:dyDescent="0.25">
      <c r="A46" s="4"/>
      <c r="B46" s="6"/>
      <c r="C46" s="3"/>
    </row>
    <row r="47" spans="1:3" x14ac:dyDescent="0.25">
      <c r="A47" s="20" t="s">
        <v>65</v>
      </c>
      <c r="B47" s="6"/>
      <c r="C47" s="3"/>
    </row>
    <row r="48" spans="1:3" x14ac:dyDescent="0.25">
      <c r="A48" s="4"/>
      <c r="B48" s="4" t="s">
        <v>11</v>
      </c>
      <c r="C48" s="3"/>
    </row>
    <row r="49" spans="1:3" x14ac:dyDescent="0.25">
      <c r="A49" s="4"/>
      <c r="B49" s="4">
        <v>2.25</v>
      </c>
      <c r="C49" s="3" t="s">
        <v>43</v>
      </c>
    </row>
    <row r="50" spans="1:3" x14ac:dyDescent="0.25">
      <c r="A50" s="4">
        <f>B50</f>
        <v>2.25</v>
      </c>
      <c r="B50" s="5">
        <f>SUM(B49:B49)</f>
        <v>2.25</v>
      </c>
      <c r="C50" s="3" t="s">
        <v>2</v>
      </c>
    </row>
    <row r="51" spans="1:3" x14ac:dyDescent="0.25">
      <c r="A51" s="4"/>
      <c r="B51" s="6"/>
      <c r="C51" s="3"/>
    </row>
    <row r="52" spans="1:3" x14ac:dyDescent="0.25">
      <c r="A52" s="4"/>
      <c r="B52" s="4" t="s">
        <v>12</v>
      </c>
      <c r="C52" s="3"/>
    </row>
    <row r="53" spans="1:3" x14ac:dyDescent="0.25">
      <c r="A53" s="4"/>
      <c r="B53" s="4">
        <v>2.5</v>
      </c>
      <c r="C53" s="3" t="s">
        <v>44</v>
      </c>
    </row>
    <row r="54" spans="1:3" x14ac:dyDescent="0.25">
      <c r="A54" s="4">
        <f>B54</f>
        <v>2.5</v>
      </c>
      <c r="B54" s="5">
        <f>SUM(B53:B53)</f>
        <v>2.5</v>
      </c>
      <c r="C54" s="3" t="s">
        <v>2</v>
      </c>
    </row>
    <row r="55" spans="1:3" x14ac:dyDescent="0.25">
      <c r="A55" s="4"/>
      <c r="B55" s="6"/>
      <c r="C55" s="3"/>
    </row>
    <row r="56" spans="1:3" x14ac:dyDescent="0.25">
      <c r="A56" s="4"/>
      <c r="B56" s="4" t="s">
        <v>45</v>
      </c>
      <c r="C56" s="3"/>
    </row>
    <row r="57" spans="1:3" x14ac:dyDescent="0.25">
      <c r="A57" s="4"/>
      <c r="B57" s="4">
        <v>2.25</v>
      </c>
      <c r="C57" s="3" t="s">
        <v>46</v>
      </c>
    </row>
    <row r="58" spans="1:3" x14ac:dyDescent="0.25">
      <c r="A58" s="4">
        <f>B58</f>
        <v>2.25</v>
      </c>
      <c r="B58" s="5">
        <f>SUM(B57:B57)</f>
        <v>2.25</v>
      </c>
      <c r="C58" s="3" t="s">
        <v>2</v>
      </c>
    </row>
    <row r="59" spans="1:3" x14ac:dyDescent="0.25">
      <c r="A59" s="4"/>
      <c r="B59" s="6"/>
      <c r="C59" s="3"/>
    </row>
    <row r="60" spans="1:3" x14ac:dyDescent="0.25">
      <c r="A60" s="4"/>
      <c r="B60" s="4" t="s">
        <v>55</v>
      </c>
      <c r="C60" s="3"/>
    </row>
    <row r="61" spans="1:3" x14ac:dyDescent="0.25">
      <c r="A61" s="4"/>
      <c r="B61" s="16">
        <v>0.75</v>
      </c>
      <c r="C61" s="3" t="s">
        <v>48</v>
      </c>
    </row>
    <row r="62" spans="1:3" x14ac:dyDescent="0.25">
      <c r="A62" s="4">
        <f>B62</f>
        <v>0.75</v>
      </c>
      <c r="B62" s="6">
        <f>SUM(B61:B61)</f>
        <v>0.75</v>
      </c>
      <c r="C62" s="3" t="s">
        <v>2</v>
      </c>
    </row>
    <row r="63" spans="1:3" x14ac:dyDescent="0.25">
      <c r="A63" s="4"/>
      <c r="B63" s="6"/>
      <c r="C63" s="3"/>
    </row>
    <row r="64" spans="1:3" x14ac:dyDescent="0.25">
      <c r="A64" s="21" t="s">
        <v>66</v>
      </c>
      <c r="B64" s="2"/>
      <c r="C64" s="3"/>
    </row>
    <row r="65" spans="1:3" x14ac:dyDescent="0.25">
      <c r="A65" s="4"/>
      <c r="B65" s="4">
        <v>0.75</v>
      </c>
      <c r="C65" s="3" t="s">
        <v>76</v>
      </c>
    </row>
    <row r="66" spans="1:3" x14ac:dyDescent="0.25">
      <c r="A66" s="14"/>
      <c r="B66" s="6">
        <v>0.25</v>
      </c>
      <c r="C66" s="3" t="s">
        <v>49</v>
      </c>
    </row>
    <row r="67" spans="1:3" x14ac:dyDescent="0.25">
      <c r="A67" s="4">
        <f>B67</f>
        <v>1</v>
      </c>
      <c r="B67" s="5">
        <f>SUM(B65:B66)</f>
        <v>1</v>
      </c>
      <c r="C67" s="3" t="s">
        <v>2</v>
      </c>
    </row>
    <row r="68" spans="1:3" x14ac:dyDescent="0.25">
      <c r="A68" s="4"/>
      <c r="B68" s="6"/>
      <c r="C68" s="3"/>
    </row>
    <row r="69" spans="1:3" x14ac:dyDescent="0.25">
      <c r="A69" s="20" t="s">
        <v>77</v>
      </c>
      <c r="B69" s="6"/>
      <c r="C69" s="3"/>
    </row>
    <row r="70" spans="1:3" x14ac:dyDescent="0.25">
      <c r="A70" s="4"/>
      <c r="B70" s="6">
        <v>2.5</v>
      </c>
      <c r="C70" s="3" t="s">
        <v>51</v>
      </c>
    </row>
    <row r="71" spans="1:3" x14ac:dyDescent="0.25">
      <c r="A71" s="4"/>
      <c r="B71" s="6">
        <v>1.5</v>
      </c>
      <c r="C71" s="3" t="s">
        <v>21</v>
      </c>
    </row>
    <row r="72" spans="1:3" x14ac:dyDescent="0.25">
      <c r="A72" s="4">
        <f>B72</f>
        <v>4</v>
      </c>
      <c r="B72" s="5">
        <f>SUM(B70:B71)</f>
        <v>4</v>
      </c>
      <c r="C72" s="3" t="s">
        <v>2</v>
      </c>
    </row>
    <row r="73" spans="1:3" x14ac:dyDescent="0.25">
      <c r="A73" s="4"/>
      <c r="B73" s="6"/>
      <c r="C73" s="3"/>
    </row>
    <row r="74" spans="1:3" x14ac:dyDescent="0.25">
      <c r="A74" s="20" t="s">
        <v>22</v>
      </c>
      <c r="B74" s="6"/>
      <c r="C74" s="3"/>
    </row>
    <row r="75" spans="1:3" x14ac:dyDescent="0.25">
      <c r="A75" s="17"/>
      <c r="B75" s="18">
        <v>2</v>
      </c>
      <c r="C75" s="3" t="s">
        <v>52</v>
      </c>
    </row>
    <row r="76" spans="1:3" x14ac:dyDescent="0.25">
      <c r="A76" s="17"/>
      <c r="B76" s="18">
        <v>1</v>
      </c>
      <c r="C76" s="3" t="s">
        <v>53</v>
      </c>
    </row>
    <row r="77" spans="1:3" x14ac:dyDescent="0.25">
      <c r="A77" s="17">
        <f>B77</f>
        <v>3</v>
      </c>
      <c r="B77" s="19">
        <f>SUM(B75:B76)</f>
        <v>3</v>
      </c>
      <c r="C77" s="3" t="s">
        <v>2</v>
      </c>
    </row>
    <row r="78" spans="1:3" x14ac:dyDescent="0.25">
      <c r="A78" s="4"/>
      <c r="B78" s="6"/>
      <c r="C78" s="3"/>
    </row>
    <row r="79" spans="1:3" x14ac:dyDescent="0.25">
      <c r="A79" s="20" t="s">
        <v>58</v>
      </c>
      <c r="B79" s="4"/>
      <c r="C79" s="3"/>
    </row>
    <row r="80" spans="1:3" x14ac:dyDescent="0.25">
      <c r="A80" s="2"/>
      <c r="B80" s="4" t="s">
        <v>9</v>
      </c>
      <c r="C80" s="3"/>
    </row>
    <row r="81" spans="1:3" x14ac:dyDescent="0.25">
      <c r="A81" s="4"/>
      <c r="B81" s="11">
        <v>1</v>
      </c>
      <c r="C81" s="3" t="s">
        <v>27</v>
      </c>
    </row>
    <row r="82" spans="1:3" ht="30" x14ac:dyDescent="0.25">
      <c r="A82" s="4"/>
      <c r="B82" s="11">
        <v>2.75</v>
      </c>
      <c r="C82" s="3" t="s">
        <v>28</v>
      </c>
    </row>
    <row r="83" spans="1:3" x14ac:dyDescent="0.25">
      <c r="A83" s="4"/>
      <c r="B83" s="11">
        <v>3</v>
      </c>
      <c r="C83" s="3" t="s">
        <v>29</v>
      </c>
    </row>
    <row r="84" spans="1:3" x14ac:dyDescent="0.25">
      <c r="A84" s="4"/>
      <c r="B84" s="11">
        <v>0.25</v>
      </c>
      <c r="C84" s="3" t="s">
        <v>30</v>
      </c>
    </row>
    <row r="85" spans="1:3" x14ac:dyDescent="0.25">
      <c r="A85" s="4"/>
      <c r="B85" s="11">
        <v>0.5</v>
      </c>
      <c r="C85" s="3" t="s">
        <v>31</v>
      </c>
    </row>
    <row r="86" spans="1:3" x14ac:dyDescent="0.25">
      <c r="A86" s="4"/>
      <c r="B86" s="11">
        <v>0.5</v>
      </c>
      <c r="C86" s="3" t="s">
        <v>32</v>
      </c>
    </row>
    <row r="87" spans="1:3" x14ac:dyDescent="0.25">
      <c r="A87" s="4"/>
      <c r="B87" s="11">
        <v>0.5</v>
      </c>
      <c r="C87" s="3" t="s">
        <v>33</v>
      </c>
    </row>
    <row r="88" spans="1:3" x14ac:dyDescent="0.25">
      <c r="A88" s="4"/>
      <c r="B88" s="11">
        <v>0.75</v>
      </c>
      <c r="C88" s="3" t="s">
        <v>34</v>
      </c>
    </row>
    <row r="89" spans="1:3" x14ac:dyDescent="0.25">
      <c r="A89" s="4"/>
      <c r="B89" s="11">
        <v>1.5</v>
      </c>
      <c r="C89" s="3" t="s">
        <v>35</v>
      </c>
    </row>
    <row r="90" spans="1:3" x14ac:dyDescent="0.25">
      <c r="A90" s="4"/>
      <c r="B90" s="11">
        <v>0.25</v>
      </c>
      <c r="C90" s="3" t="s">
        <v>36</v>
      </c>
    </row>
    <row r="91" spans="1:3" x14ac:dyDescent="0.25">
      <c r="A91" s="4"/>
      <c r="B91" s="15">
        <v>1</v>
      </c>
      <c r="C91" s="3" t="s">
        <v>37</v>
      </c>
    </row>
    <row r="92" spans="1:3" x14ac:dyDescent="0.25">
      <c r="A92" s="17">
        <f>B92</f>
        <v>12</v>
      </c>
      <c r="B92" s="27">
        <f>SUM(B81:B91)</f>
        <v>12</v>
      </c>
      <c r="C92" s="3" t="s">
        <v>2</v>
      </c>
    </row>
    <row r="93" spans="1:3" x14ac:dyDescent="0.25">
      <c r="A93" s="4"/>
      <c r="B93" s="11"/>
      <c r="C93" s="3"/>
    </row>
    <row r="94" spans="1:3" x14ac:dyDescent="0.25">
      <c r="A94" s="2"/>
      <c r="B94" s="25" t="s">
        <v>78</v>
      </c>
      <c r="C94" s="3"/>
    </row>
    <row r="95" spans="1:3" x14ac:dyDescent="0.25">
      <c r="A95" s="4"/>
      <c r="B95" s="11">
        <v>7.25</v>
      </c>
      <c r="C95" s="3" t="s">
        <v>15</v>
      </c>
    </row>
    <row r="96" spans="1:3" x14ac:dyDescent="0.25">
      <c r="A96" s="4">
        <f>B96</f>
        <v>7.25</v>
      </c>
      <c r="B96" s="5">
        <f>SUM(B95:B95)</f>
        <v>7.25</v>
      </c>
      <c r="C96" s="3" t="s">
        <v>2</v>
      </c>
    </row>
    <row r="97" spans="1:3" x14ac:dyDescent="0.25">
      <c r="A97" s="4"/>
      <c r="B97" s="4"/>
      <c r="C97" s="3"/>
    </row>
    <row r="98" spans="1:3" x14ac:dyDescent="0.25">
      <c r="A98" s="4"/>
      <c r="B98" s="25" t="s">
        <v>59</v>
      </c>
      <c r="C98" s="3"/>
    </row>
    <row r="99" spans="1:3" x14ac:dyDescent="0.25">
      <c r="A99" s="4"/>
      <c r="B99" s="4">
        <v>0.75</v>
      </c>
      <c r="C99" s="3" t="s">
        <v>1</v>
      </c>
    </row>
    <row r="100" spans="1:3" x14ac:dyDescent="0.25">
      <c r="A100" s="4"/>
      <c r="B100" s="4">
        <v>1.5</v>
      </c>
      <c r="C100" s="3" t="s">
        <v>18</v>
      </c>
    </row>
    <row r="101" spans="1:3" x14ac:dyDescent="0.25">
      <c r="A101" s="4">
        <f>B101</f>
        <v>2.25</v>
      </c>
      <c r="B101" s="11">
        <f>SUM(B99:B100)</f>
        <v>2.25</v>
      </c>
      <c r="C101" s="3" t="s">
        <v>2</v>
      </c>
    </row>
    <row r="102" spans="1:3" x14ac:dyDescent="0.25">
      <c r="A102" s="4"/>
      <c r="B102" s="4"/>
      <c r="C102" s="3"/>
    </row>
    <row r="103" spans="1:3" x14ac:dyDescent="0.25">
      <c r="A103" s="4"/>
      <c r="B103" s="23" t="s">
        <v>60</v>
      </c>
      <c r="C103" s="3"/>
    </row>
    <row r="104" spans="1:3" x14ac:dyDescent="0.25">
      <c r="A104" s="14"/>
      <c r="B104" s="6">
        <v>20</v>
      </c>
      <c r="C104" s="3" t="s">
        <v>24</v>
      </c>
    </row>
    <row r="105" spans="1:3" x14ac:dyDescent="0.25">
      <c r="A105" s="14"/>
      <c r="B105" s="6">
        <v>18.75</v>
      </c>
      <c r="C105" s="3" t="s">
        <v>25</v>
      </c>
    </row>
    <row r="106" spans="1:3" x14ac:dyDescent="0.25">
      <c r="A106" s="14"/>
      <c r="B106" s="16">
        <v>2.75</v>
      </c>
      <c r="C106" s="3" t="s">
        <v>26</v>
      </c>
    </row>
    <row r="107" spans="1:3" x14ac:dyDescent="0.25">
      <c r="A107" s="4">
        <f>B107</f>
        <v>41.5</v>
      </c>
      <c r="B107" s="11">
        <f>SUM(B104:B106)</f>
        <v>41.5</v>
      </c>
      <c r="C107" s="3" t="s">
        <v>2</v>
      </c>
    </row>
    <row r="108" spans="1:3" x14ac:dyDescent="0.25">
      <c r="A108" s="4"/>
      <c r="B108" s="11"/>
      <c r="C108" s="3"/>
    </row>
    <row r="109" spans="1:3" x14ac:dyDescent="0.25">
      <c r="A109" s="4"/>
      <c r="B109" s="6"/>
      <c r="C109" s="3"/>
    </row>
    <row r="110" spans="1:3" x14ac:dyDescent="0.25">
      <c r="A110" s="20" t="s">
        <v>3</v>
      </c>
      <c r="B110" s="4"/>
      <c r="C110" s="3"/>
    </row>
    <row r="111" spans="1:3" x14ac:dyDescent="0.25">
      <c r="A111" s="4"/>
      <c r="B111" s="4">
        <v>2</v>
      </c>
      <c r="C111" s="3" t="s">
        <v>10</v>
      </c>
    </row>
    <row r="112" spans="1:3" x14ac:dyDescent="0.25">
      <c r="A112" s="4"/>
      <c r="B112" s="4">
        <v>1.25</v>
      </c>
      <c r="C112" s="3" t="s">
        <v>13</v>
      </c>
    </row>
    <row r="113" spans="1:3" x14ac:dyDescent="0.25">
      <c r="A113" s="4"/>
      <c r="B113" s="4">
        <v>2.5</v>
      </c>
      <c r="C113" s="3" t="s">
        <v>14</v>
      </c>
    </row>
    <row r="114" spans="1:3" x14ac:dyDescent="0.25">
      <c r="A114" s="4"/>
      <c r="B114" s="4">
        <v>1</v>
      </c>
      <c r="C114" s="3" t="s">
        <v>54</v>
      </c>
    </row>
    <row r="115" spans="1:3" x14ac:dyDescent="0.25">
      <c r="A115" s="4">
        <f>B115</f>
        <v>6.75</v>
      </c>
      <c r="B115" s="5">
        <f>SUM(B111:B114)</f>
        <v>6.75</v>
      </c>
      <c r="C115" s="3" t="s">
        <v>2</v>
      </c>
    </row>
    <row r="117" spans="1:3" x14ac:dyDescent="0.25">
      <c r="A117" s="20" t="s">
        <v>4</v>
      </c>
      <c r="B117" s="4"/>
      <c r="C117" s="3"/>
    </row>
    <row r="118" spans="1:3" x14ac:dyDescent="0.25">
      <c r="A118" s="20"/>
      <c r="B118" s="4">
        <v>8</v>
      </c>
      <c r="C118" s="3" t="s">
        <v>79</v>
      </c>
    </row>
    <row r="119" spans="1:3" x14ac:dyDescent="0.25">
      <c r="A119" s="14"/>
      <c r="B119" s="4">
        <v>0</v>
      </c>
      <c r="C119" s="3" t="s">
        <v>5</v>
      </c>
    </row>
    <row r="120" spans="1:3" x14ac:dyDescent="0.25">
      <c r="A120" s="6"/>
      <c r="B120" s="6">
        <v>0</v>
      </c>
      <c r="C120" s="8" t="s">
        <v>6</v>
      </c>
    </row>
    <row r="121" spans="1:3" x14ac:dyDescent="0.25">
      <c r="A121" s="4">
        <f>B121</f>
        <v>8</v>
      </c>
      <c r="B121" s="5">
        <f>SUM(B118:B120)</f>
        <v>8</v>
      </c>
      <c r="C121" s="8" t="s">
        <v>2</v>
      </c>
    </row>
    <row r="122" spans="1:3" x14ac:dyDescent="0.25">
      <c r="A122" s="14"/>
      <c r="B122" s="14"/>
      <c r="C122" s="9"/>
    </row>
    <row r="123" spans="1:3" x14ac:dyDescent="0.25">
      <c r="A123" s="4">
        <f>SUM(A4:A121)</f>
        <v>157</v>
      </c>
      <c r="B123" s="14"/>
      <c r="C123" s="10" t="s">
        <v>7</v>
      </c>
    </row>
    <row r="125" spans="1:3" x14ac:dyDescent="0.25">
      <c r="A125" s="12">
        <v>152</v>
      </c>
      <c r="B125" s="12" t="s">
        <v>8</v>
      </c>
    </row>
  </sheetData>
  <sortState ref="A98:C101">
    <sortCondition ref="C98:C10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Neumann</dc:creator>
  <cp:lastModifiedBy>David Neumann</cp:lastModifiedBy>
  <dcterms:created xsi:type="dcterms:W3CDTF">2014-03-03T19:23:58Z</dcterms:created>
  <dcterms:modified xsi:type="dcterms:W3CDTF">2018-01-02T17:33:41Z</dcterms:modified>
</cp:coreProperties>
</file>